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5. 블록체인 지원사업\6. 블록체인 지원사업(25년)\0-1. 공공분야\2. 사업자 선정\2. 공고\"/>
    </mc:Choice>
  </mc:AlternateContent>
  <bookViews>
    <workbookView xWindow="0" yWindow="0" windowWidth="23040" windowHeight="104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4" i="1" s="1"/>
  <c r="K13" i="1"/>
  <c r="K14" i="1" s="1"/>
  <c r="J13" i="1"/>
  <c r="J14" i="1" s="1"/>
  <c r="I13" i="1"/>
  <c r="I14" i="1" s="1"/>
  <c r="H13" i="1"/>
  <c r="H14" i="1" s="1"/>
  <c r="G13" i="1"/>
  <c r="G14" i="1" s="1"/>
  <c r="F13" i="1"/>
  <c r="F14" i="1" s="1"/>
  <c r="E13" i="1"/>
  <c r="E14" i="1" s="1"/>
  <c r="E15" i="1" s="1"/>
  <c r="D13" i="1"/>
  <c r="D14" i="1" s="1"/>
  <c r="C12" i="1"/>
  <c r="K6" i="1"/>
  <c r="K8" i="1" s="1"/>
  <c r="K9" i="1" s="1"/>
  <c r="J6" i="1"/>
  <c r="J8" i="1" s="1"/>
  <c r="J9" i="1" s="1"/>
  <c r="I6" i="1"/>
  <c r="I8" i="1" s="1"/>
  <c r="I9" i="1" s="1"/>
  <c r="G17" i="1" l="1"/>
  <c r="L15" i="1"/>
  <c r="L16" i="1" s="1"/>
  <c r="L17" i="1"/>
  <c r="D15" i="1"/>
  <c r="D16" i="1" s="1"/>
  <c r="D17" i="1"/>
  <c r="F15" i="1"/>
  <c r="F16" i="1" s="1"/>
  <c r="J17" i="1"/>
  <c r="F17" i="1"/>
  <c r="E16" i="1"/>
  <c r="E17" i="1"/>
  <c r="G15" i="1" l="1"/>
  <c r="G16" i="1" s="1"/>
  <c r="I15" i="1"/>
  <c r="I16" i="1" s="1"/>
  <c r="H15" i="1"/>
  <c r="H16" i="1" s="1"/>
  <c r="K15" i="1"/>
  <c r="K16" i="1" s="1"/>
  <c r="K17" i="1"/>
  <c r="J15" i="1"/>
  <c r="J16" i="1" s="1"/>
  <c r="H17" i="1"/>
  <c r="I17" i="1"/>
</calcChain>
</file>

<file path=xl/sharedStrings.xml><?xml version="1.0" encoding="utf-8"?>
<sst xmlns="http://schemas.openxmlformats.org/spreadsheetml/2006/main" count="32" uniqueCount="23">
  <si>
    <t>정부지원금</t>
    <phoneticPr fontId="2" type="noConversion"/>
  </si>
  <si>
    <t>정부지원 기준 / 현금 부담 기준</t>
    <phoneticPr fontId="2" type="noConversion"/>
  </si>
  <si>
    <t>단독 참여 시 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</si>
  <si>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</si>
  <si>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</si>
  <si>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</si>
  <si>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민간부담금</t>
    <phoneticPr fontId="2" type="noConversion"/>
  </si>
  <si>
    <t>민간부담금 중 현금</t>
    <phoneticPr fontId="2" type="noConversion"/>
  </si>
  <si>
    <t>총사업비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</si>
  <si>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</si>
  <si>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</si>
  <si>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</si>
  <si>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</si>
  <si>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</si>
  <si>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</si>
  <si>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</si>
  <si>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대기업(B)</t>
    <phoneticPr fontId="2" type="noConversion"/>
  </si>
  <si>
    <t>대기업(C)</t>
    <phoneticPr fontId="2" type="noConversion"/>
  </si>
  <si>
    <t>정부지원금 비율</t>
    <phoneticPr fontId="2" type="noConversion"/>
  </si>
  <si>
    <t>민간부담금 총액</t>
    <phoneticPr fontId="2" type="noConversion"/>
  </si>
  <si>
    <t>민간부담금(현금)</t>
    <phoneticPr fontId="2" type="noConversion"/>
  </si>
  <si>
    <t>민간부담금(현물)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</si>
  <si>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12행의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</si>
</sst>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9" fontId="5" fillId="2" borderId="1" xfId="2" applyFont="1" applyFill="1" applyBorder="1">
      <alignment vertical="center"/>
    </xf>
    <xf numFmtId="41" fontId="5" fillId="2" borderId="1" xfId="1" applyFont="1" applyFill="1" applyBorder="1">
      <alignment vertical="center"/>
    </xf>
    <xf numFmtId="9" fontId="5" fillId="0" borderId="0" xfId="2" applyFo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9" fontId="5" fillId="0" borderId="3" xfId="2" applyFont="1" applyBorder="1">
      <alignment vertical="center"/>
    </xf>
    <xf numFmtId="9" fontId="5" fillId="0" borderId="4" xfId="2" applyFont="1" applyBorder="1">
      <alignment vertical="center"/>
    </xf>
    <xf numFmtId="9" fontId="5" fillId="0" borderId="5" xfId="2" applyFont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3" borderId="6" xfId="1" applyFont="1" applyFill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C2" sqref="C2"/>
    </sheetView>
  </sheetViews>
  <sheetFormatPr defaultRowHeight="16.5" x14ac:dyDescent="0.3"/>
  <cols>
    <col min="2" max="2" width="15" bestFit="1" customWidth="1"/>
    <col min="3" max="3" width="17.625" style="1" bestFit="1" customWidth="1"/>
    <col min="4" max="12" width="15.75" customWidth="1"/>
  </cols>
  <sheetData>
    <row r="1" spans="1:13" x14ac:dyDescent="0.3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3">
      <c r="A2" s="3"/>
      <c r="B2" s="3"/>
      <c r="C2" s="5" t="s">
        <v>0</v>
      </c>
      <c r="D2" s="6">
        <v>2600000000</v>
      </c>
      <c r="E2" s="3"/>
      <c r="F2" s="3"/>
      <c r="G2" s="3"/>
      <c r="H2" s="2" t="s">
        <v>22</v>
      </c>
      <c r="I2" s="3"/>
      <c r="J2" s="3"/>
      <c r="K2" s="3"/>
      <c r="L2" s="3"/>
      <c r="M2" s="3"/>
    </row>
    <row r="3" spans="1:13" x14ac:dyDescent="0.3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3">
      <c r="A4" s="3"/>
      <c r="B4" s="3"/>
      <c r="C4" s="23" t="s">
        <v>1</v>
      </c>
      <c r="D4" s="23"/>
      <c r="E4" s="23"/>
      <c r="F4" s="23"/>
      <c r="G4" s="3"/>
      <c r="H4" s="23" t="s">
        <v>2</v>
      </c>
      <c r="I4" s="23"/>
      <c r="J4" s="23"/>
      <c r="K4" s="23"/>
      <c r="L4" s="3"/>
      <c r="M4" s="3"/>
    </row>
    <row r="5" spans="1:13" ht="16.899999999999999" customHeight="1" x14ac:dyDescent="0.3">
      <c r="A5" s="3"/>
      <c r="B5" s="3"/>
      <c r="C5" s="5"/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</row>
    <row r="6" spans="1:13" x14ac:dyDescent="0.3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2600000000</v>
      </c>
      <c r="J6" s="8">
        <f t="shared" ref="J6:K6" si="0">$D$2</f>
        <v>2600000000</v>
      </c>
      <c r="K6" s="8">
        <f t="shared" si="0"/>
        <v>2600000000</v>
      </c>
      <c r="L6" s="3"/>
      <c r="M6" s="3"/>
    </row>
    <row r="7" spans="1:13" hidden="1" x14ac:dyDescent="0.3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L7" s="3"/>
      <c r="M7" s="3"/>
    </row>
    <row r="8" spans="1:13" x14ac:dyDescent="0.3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ROUND($D$7*I$6/$D$6,)</f>
        <v>866666667</v>
      </c>
      <c r="J8" s="8">
        <f>ROUND($E$7*J$6/$E$6,)</f>
        <v>1114285714</v>
      </c>
      <c r="K8" s="8">
        <f>ROUND($F$7*K$6/$F$6,)</f>
        <v>2600000000</v>
      </c>
      <c r="L8" s="3"/>
      <c r="M8" s="3"/>
    </row>
    <row r="9" spans="1:13" x14ac:dyDescent="0.3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3466666667</v>
      </c>
      <c r="J9" s="8">
        <f t="shared" ref="J9:K9" si="1">J$6+J$8</f>
        <v>3714285714</v>
      </c>
      <c r="K9" s="8">
        <f t="shared" si="1"/>
        <v>5200000000</v>
      </c>
      <c r="L9" s="3"/>
      <c r="M9" s="3"/>
    </row>
    <row r="10" spans="1:13" x14ac:dyDescent="0.3">
      <c r="A10" s="3"/>
      <c r="B10" s="3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7.25" thickBot="1" x14ac:dyDescent="0.35">
      <c r="A11" s="3"/>
      <c r="B11" s="3"/>
      <c r="C11" s="5"/>
      <c r="D11" s="10" t="s">
        <v>9</v>
      </c>
      <c r="E11" s="10" t="s">
        <v>10</v>
      </c>
      <c r="F11" s="10" t="s">
        <v>11</v>
      </c>
      <c r="G11" s="11" t="s">
        <v>12</v>
      </c>
      <c r="H11" s="11" t="s">
        <v>13</v>
      </c>
      <c r="I11" s="11" t="s">
        <v>14</v>
      </c>
      <c r="J11" s="12" t="s">
        <v>15</v>
      </c>
      <c r="K11" s="12" t="s">
        <v>16</v>
      </c>
      <c r="L11" s="12" t="s">
        <v>17</v>
      </c>
      <c r="M11" s="3"/>
    </row>
    <row r="12" spans="1:13" ht="17.25" thickBot="1" x14ac:dyDescent="0.35">
      <c r="A12" s="3"/>
      <c r="B12" s="13" t="s">
        <v>18</v>
      </c>
      <c r="C12" s="14">
        <f>SUM(D12:L12)</f>
        <v>0</v>
      </c>
      <c r="D12" s="15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7">
        <v>0</v>
      </c>
      <c r="M12" s="3"/>
    </row>
    <row r="13" spans="1:13" x14ac:dyDescent="0.3">
      <c r="A13" s="3"/>
      <c r="B13" s="3"/>
      <c r="C13" s="18" t="s">
        <v>0</v>
      </c>
      <c r="D13" s="19">
        <f t="shared" ref="D13:L13" si="2">$D$2*D$12</f>
        <v>0</v>
      </c>
      <c r="E13" s="19">
        <f t="shared" si="2"/>
        <v>0</v>
      </c>
      <c r="F13" s="19">
        <f t="shared" si="2"/>
        <v>0</v>
      </c>
      <c r="G13" s="19">
        <f t="shared" si="2"/>
        <v>0</v>
      </c>
      <c r="H13" s="19">
        <f t="shared" si="2"/>
        <v>0</v>
      </c>
      <c r="I13" s="19">
        <f t="shared" si="2"/>
        <v>0</v>
      </c>
      <c r="J13" s="19">
        <f t="shared" si="2"/>
        <v>0</v>
      </c>
      <c r="K13" s="19">
        <f t="shared" si="2"/>
        <v>0</v>
      </c>
      <c r="L13" s="19">
        <f t="shared" si="2"/>
        <v>0</v>
      </c>
      <c r="M13" s="3"/>
    </row>
    <row r="14" spans="1:13" x14ac:dyDescent="0.3">
      <c r="A14" s="3"/>
      <c r="B14" s="3"/>
      <c r="C14" s="5" t="s">
        <v>19</v>
      </c>
      <c r="D14" s="20">
        <f>ROUND(1/3*D$13,)</f>
        <v>0</v>
      </c>
      <c r="E14" s="20">
        <f t="shared" ref="E14:F14" si="3">ROUND(1/3*E$13,)</f>
        <v>0</v>
      </c>
      <c r="F14" s="20">
        <f t="shared" si="3"/>
        <v>0</v>
      </c>
      <c r="G14" s="20">
        <f>ROUND(3/7*G$13,)</f>
        <v>0</v>
      </c>
      <c r="H14" s="20">
        <f t="shared" ref="H14:I14" si="4">ROUND(3/7*H$13,)</f>
        <v>0</v>
      </c>
      <c r="I14" s="20">
        <f t="shared" si="4"/>
        <v>0</v>
      </c>
      <c r="J14" s="20">
        <f>ROUND(2*J$13,)</f>
        <v>0</v>
      </c>
      <c r="K14" s="20">
        <f t="shared" ref="K14:L14" si="5">ROUND(2*K$13,)</f>
        <v>0</v>
      </c>
      <c r="L14" s="20">
        <f t="shared" si="5"/>
        <v>0</v>
      </c>
      <c r="M14" s="3"/>
    </row>
    <row r="15" spans="1:13" x14ac:dyDescent="0.3">
      <c r="A15" s="3"/>
      <c r="B15" s="3"/>
      <c r="C15" s="5" t="s">
        <v>20</v>
      </c>
      <c r="D15" s="21">
        <f>ROUND(D$14*$D$8,)</f>
        <v>0</v>
      </c>
      <c r="E15" s="21">
        <f>ROUND(E$14*$D$8,)</f>
        <v>0</v>
      </c>
      <c r="F15" s="21">
        <f>ROUND(F$14*$D$8,)</f>
        <v>0</v>
      </c>
      <c r="G15" s="21">
        <f>ROUND(G$14*$E$8,)</f>
        <v>0</v>
      </c>
      <c r="H15" s="21">
        <f t="shared" ref="H15:I15" si="6">ROUND(H$14*$E$8,)</f>
        <v>0</v>
      </c>
      <c r="I15" s="21">
        <f t="shared" si="6"/>
        <v>0</v>
      </c>
      <c r="J15" s="21">
        <f>ROUND(J$14*$F$8,)</f>
        <v>0</v>
      </c>
      <c r="K15" s="21">
        <f t="shared" ref="K15:L15" si="7">ROUND(K$14*$F$8,)</f>
        <v>0</v>
      </c>
      <c r="L15" s="21">
        <f t="shared" si="7"/>
        <v>0</v>
      </c>
      <c r="M15" s="3"/>
    </row>
    <row r="16" spans="1:13" x14ac:dyDescent="0.3">
      <c r="A16" s="3"/>
      <c r="B16" s="3"/>
      <c r="C16" s="5" t="s">
        <v>21</v>
      </c>
      <c r="D16" s="21">
        <f t="shared" ref="D16:L16" si="8">ROUND(D$14-D$15,)</f>
        <v>0</v>
      </c>
      <c r="E16" s="21">
        <f t="shared" si="8"/>
        <v>0</v>
      </c>
      <c r="F16" s="21">
        <f t="shared" si="8"/>
        <v>0</v>
      </c>
      <c r="G16" s="21">
        <f t="shared" si="8"/>
        <v>0</v>
      </c>
      <c r="H16" s="21">
        <f t="shared" si="8"/>
        <v>0</v>
      </c>
      <c r="I16" s="21">
        <f t="shared" si="8"/>
        <v>0</v>
      </c>
      <c r="J16" s="21">
        <f t="shared" si="8"/>
        <v>0</v>
      </c>
      <c r="K16" s="21">
        <f t="shared" si="8"/>
        <v>0</v>
      </c>
      <c r="L16" s="21">
        <f t="shared" si="8"/>
        <v>0</v>
      </c>
      <c r="M16" s="3"/>
    </row>
    <row r="17" spans="1:13" x14ac:dyDescent="0.3">
      <c r="A17" s="3"/>
      <c r="B17" s="3"/>
      <c r="C17" s="5" t="s">
        <v>8</v>
      </c>
      <c r="D17" s="22">
        <f>D$13+D$14</f>
        <v>0</v>
      </c>
      <c r="E17" s="22">
        <f t="shared" ref="E17:L17" si="9">E$13+E$14</f>
        <v>0</v>
      </c>
      <c r="F17" s="22">
        <f t="shared" si="9"/>
        <v>0</v>
      </c>
      <c r="G17" s="22">
        <f t="shared" si="9"/>
        <v>0</v>
      </c>
      <c r="H17" s="22">
        <f t="shared" si="9"/>
        <v>0</v>
      </c>
      <c r="I17" s="22">
        <f t="shared" si="9"/>
        <v>0</v>
      </c>
      <c r="J17" s="22">
        <f t="shared" si="9"/>
        <v>0</v>
      </c>
      <c r="K17" s="22">
        <f t="shared" si="9"/>
        <v>0</v>
      </c>
      <c r="L17" s="22">
        <f t="shared" si="9"/>
        <v>0</v>
      </c>
      <c r="M17" s="3"/>
    </row>
    <row r="18" spans="1:13" x14ac:dyDescent="0.3">
      <c r="A18" s="3"/>
      <c r="B18" s="3"/>
      <c r="C18" s="4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3">
      <c r="A19" s="3"/>
      <c r="B19" s="3"/>
      <c r="C19" s="4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3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3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3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3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3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</row>
  </sheetData>
  <mergeCells count="2">
    <mergeCell ref="C4:F4"/>
    <mergeCell ref="H4:K4"/>
  </mergeCells>
  <phoneticPr fontId="2" type="noConversion"/>
  <conditionalFormatting sqref="C12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</dc:creator>
  <cp:lastModifiedBy>이다은</cp:lastModifiedBy>
  <dcterms:created xsi:type="dcterms:W3CDTF">2025-02-13T02:11:19Z</dcterms:created>
  <dcterms:modified xsi:type="dcterms:W3CDTF">2025-03-10T08:52:18Z</dcterms:modified>
</cp:coreProperties>
</file>